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akanobukane\Desktop\"/>
    </mc:Choice>
  </mc:AlternateContent>
  <xr:revisionPtr revIDLastSave="0" documentId="13_ncr:1_{C7E8A602-A88C-4590-9DB7-9C8E642DD1D4}" xr6:coauthVersionLast="46" xr6:coauthVersionMax="46" xr10:uidLastSave="{00000000-0000-0000-0000-000000000000}"/>
  <bookViews>
    <workbookView xWindow="-110" yWindow="-110" windowWidth="19420" windowHeight="10420" xr2:uid="{4E97E332-0E46-4EAD-93B3-7BC80E8B01B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7" i="1" l="1"/>
  <c r="I27" i="1"/>
  <c r="P26" i="1"/>
  <c r="I26" i="1"/>
  <c r="P25" i="1"/>
  <c r="I25" i="1"/>
  <c r="P24" i="1"/>
  <c r="I24" i="1"/>
  <c r="P23" i="1"/>
  <c r="I23" i="1"/>
  <c r="P22" i="1"/>
  <c r="I22" i="1"/>
  <c r="P21" i="1"/>
  <c r="I21" i="1"/>
  <c r="P20" i="1"/>
  <c r="I20" i="1"/>
  <c r="P19" i="1"/>
  <c r="I19" i="1"/>
  <c r="P18" i="1"/>
  <c r="I18" i="1"/>
  <c r="P17" i="1"/>
  <c r="I17" i="1"/>
  <c r="P14" i="1"/>
  <c r="I14" i="1"/>
  <c r="P13" i="1"/>
  <c r="I13" i="1"/>
  <c r="P12" i="1"/>
  <c r="I12" i="1"/>
  <c r="P11" i="1"/>
  <c r="I11" i="1"/>
  <c r="P10" i="1"/>
  <c r="I10" i="1"/>
  <c r="P9" i="1"/>
  <c r="I9" i="1"/>
  <c r="P8" i="1"/>
  <c r="I8" i="1"/>
  <c r="P7" i="1"/>
  <c r="I7" i="1"/>
  <c r="P6" i="1"/>
  <c r="I6" i="1"/>
  <c r="P5" i="1"/>
  <c r="I5" i="1"/>
  <c r="P4" i="1"/>
  <c r="I4" i="1"/>
  <c r="Q18" i="1" l="1"/>
  <c r="Q25" i="1"/>
  <c r="R25" i="1" s="1"/>
  <c r="Q5" i="1"/>
  <c r="Q9" i="1"/>
  <c r="R9" i="1" s="1"/>
  <c r="Q13" i="1"/>
  <c r="Q19" i="1"/>
  <c r="S19" i="1" s="1"/>
  <c r="Q23" i="1"/>
  <c r="R23" i="1" s="1"/>
  <c r="Q6" i="1"/>
  <c r="Q10" i="1"/>
  <c r="Q14" i="1"/>
  <c r="S14" i="1" s="1"/>
  <c r="Q20" i="1"/>
  <c r="Q24" i="1"/>
  <c r="R24" i="1" s="1"/>
  <c r="Q21" i="1"/>
  <c r="Q4" i="1"/>
  <c r="Q8" i="1"/>
  <c r="S8" i="1" s="1"/>
  <c r="Q22" i="1"/>
  <c r="S22" i="1" s="1"/>
  <c r="Q27" i="1"/>
  <c r="R27" i="1" s="1"/>
  <c r="Q7" i="1"/>
  <c r="S7" i="1" s="1"/>
  <c r="Q11" i="1"/>
  <c r="S11" i="1" s="1"/>
  <c r="Q17" i="1"/>
  <c r="Q26" i="1"/>
  <c r="R26" i="1" s="1"/>
  <c r="Q12" i="1"/>
  <c r="R12" i="1" s="1"/>
  <c r="R5" i="1"/>
  <c r="S5" i="1"/>
  <c r="S26" i="1"/>
  <c r="R7" i="1"/>
  <c r="S20" i="1"/>
  <c r="R20" i="1"/>
  <c r="S25" i="1"/>
  <c r="S18" i="1"/>
  <c r="R18" i="1"/>
  <c r="S13" i="1"/>
  <c r="R13" i="1"/>
  <c r="S21" i="1"/>
  <c r="R21" i="1"/>
  <c r="S4" i="1" l="1"/>
  <c r="X6" i="1"/>
  <c r="X22" i="1"/>
  <c r="X19" i="1"/>
  <c r="R17" i="1"/>
  <c r="X16" i="1"/>
  <c r="S17" i="1"/>
  <c r="X3" i="1"/>
  <c r="R19" i="1"/>
  <c r="R10" i="1"/>
  <c r="X9" i="1"/>
  <c r="S10" i="1"/>
  <c r="S9" i="1"/>
  <c r="S23" i="1"/>
  <c r="S24" i="1"/>
  <c r="R14" i="1"/>
  <c r="R6" i="1"/>
  <c r="R8" i="1"/>
  <c r="S6" i="1"/>
  <c r="S12" i="1"/>
  <c r="R4" i="1"/>
  <c r="R22" i="1"/>
  <c r="S27" i="1"/>
  <c r="R11" i="1"/>
</calcChain>
</file>

<file path=xl/sharedStrings.xml><?xml version="1.0" encoding="utf-8"?>
<sst xmlns="http://schemas.openxmlformats.org/spreadsheetml/2006/main" count="53" uniqueCount="41">
  <si>
    <t>６射平均</t>
    <rPh sb="1" eb="2">
      <t>シャ</t>
    </rPh>
    <rPh sb="2" eb="4">
      <t>ヘイキン</t>
    </rPh>
    <phoneticPr fontId="2"/>
  </si>
  <si>
    <t>１射平均</t>
    <rPh sb="1" eb="2">
      <t>シャ</t>
    </rPh>
    <rPh sb="2" eb="4">
      <t>ヘイキン</t>
    </rPh>
    <phoneticPr fontId="2"/>
  </si>
  <si>
    <t>渡邉　麻央</t>
    <rPh sb="0" eb="2">
      <t>ワタナベ</t>
    </rPh>
    <rPh sb="3" eb="5">
      <t>マオ</t>
    </rPh>
    <phoneticPr fontId="2"/>
  </si>
  <si>
    <t>中村　美樹</t>
    <rPh sb="0" eb="2">
      <t>ナカムラ</t>
    </rPh>
    <rPh sb="3" eb="5">
      <t>ミキ</t>
    </rPh>
    <phoneticPr fontId="2"/>
  </si>
  <si>
    <t>大橋　朋花</t>
    <rPh sb="0" eb="2">
      <t>オオハシ</t>
    </rPh>
    <rPh sb="3" eb="4">
      <t>トモ</t>
    </rPh>
    <rPh sb="4" eb="5">
      <t>ハナ</t>
    </rPh>
    <phoneticPr fontId="2"/>
  </si>
  <si>
    <t>久原　千夏</t>
    <rPh sb="0" eb="2">
      <t>クハラ</t>
    </rPh>
    <rPh sb="3" eb="5">
      <t>チナツ</t>
    </rPh>
    <phoneticPr fontId="2"/>
  </si>
  <si>
    <t>杉林　りな</t>
    <rPh sb="0" eb="2">
      <t>スギバヤシ</t>
    </rPh>
    <phoneticPr fontId="2"/>
  </si>
  <si>
    <t>杉本　智美</t>
    <rPh sb="0" eb="2">
      <t>スギモト</t>
    </rPh>
    <rPh sb="3" eb="5">
      <t>トモミ</t>
    </rPh>
    <phoneticPr fontId="2"/>
  </si>
  <si>
    <t>安久　詩乃</t>
    <rPh sb="0" eb="2">
      <t>アグ</t>
    </rPh>
    <rPh sb="3" eb="4">
      <t>シ</t>
    </rPh>
    <rPh sb="4" eb="5">
      <t>ノ</t>
    </rPh>
    <phoneticPr fontId="2"/>
  </si>
  <si>
    <t>Aチーム</t>
    <phoneticPr fontId="2"/>
  </si>
  <si>
    <t>Bチーム</t>
    <phoneticPr fontId="2"/>
  </si>
  <si>
    <t>Cチーム</t>
    <phoneticPr fontId="2"/>
  </si>
  <si>
    <t>早川・中村・山内</t>
    <rPh sb="0" eb="2">
      <t>ハヤカワ</t>
    </rPh>
    <rPh sb="3" eb="5">
      <t>ナカムラ</t>
    </rPh>
    <rPh sb="6" eb="8">
      <t>ヤマウチ</t>
    </rPh>
    <phoneticPr fontId="2"/>
  </si>
  <si>
    <t>渡邉・園田・林・杉本</t>
    <phoneticPr fontId="2"/>
  </si>
  <si>
    <t>大橋・久原・杉林・安久</t>
    <phoneticPr fontId="2"/>
  </si>
  <si>
    <t>古川　高晴</t>
    <rPh sb="0" eb="2">
      <t>フルカワ</t>
    </rPh>
    <rPh sb="3" eb="5">
      <t>タカハル</t>
    </rPh>
    <phoneticPr fontId="2"/>
  </si>
  <si>
    <t>河田　悠希</t>
    <rPh sb="0" eb="2">
      <t>カワタ</t>
    </rPh>
    <rPh sb="3" eb="5">
      <t>ユウキ</t>
    </rPh>
    <phoneticPr fontId="2"/>
  </si>
  <si>
    <t>桑江　良斗</t>
    <rPh sb="0" eb="2">
      <t>クワエ</t>
    </rPh>
    <rPh sb="3" eb="5">
      <t>ヨシト</t>
    </rPh>
    <phoneticPr fontId="2"/>
  </si>
  <si>
    <t>武藤　弘樹</t>
    <rPh sb="0" eb="2">
      <t>ムトウ</t>
    </rPh>
    <rPh sb="3" eb="5">
      <t>ヒロキ</t>
    </rPh>
    <phoneticPr fontId="2"/>
  </si>
  <si>
    <t>鬼山　直也</t>
    <rPh sb="0" eb="2">
      <t>オニヤマ</t>
    </rPh>
    <rPh sb="3" eb="5">
      <t>ナオヤ</t>
    </rPh>
    <phoneticPr fontId="2"/>
  </si>
  <si>
    <t>中西　絢哉</t>
    <rPh sb="0" eb="2">
      <t>ナカニシ</t>
    </rPh>
    <rPh sb="3" eb="4">
      <t>アヤ</t>
    </rPh>
    <rPh sb="4" eb="5">
      <t>ヤ</t>
    </rPh>
    <phoneticPr fontId="2"/>
  </si>
  <si>
    <t>青島　鉄也</t>
    <rPh sb="0" eb="2">
      <t>アオシマ</t>
    </rPh>
    <rPh sb="3" eb="5">
      <t>テツヤ</t>
    </rPh>
    <phoneticPr fontId="2"/>
  </si>
  <si>
    <t>菊地　栄樹</t>
    <rPh sb="0" eb="2">
      <t>キクチ</t>
    </rPh>
    <rPh sb="3" eb="5">
      <t>ヒデキ</t>
    </rPh>
    <phoneticPr fontId="2"/>
  </si>
  <si>
    <t>天候：雨　　風：無風　　気温：19℃　　開始：9：45　終了11：30</t>
    <rPh sb="0" eb="2">
      <t>テンコウ</t>
    </rPh>
    <rPh sb="3" eb="4">
      <t>アメ</t>
    </rPh>
    <rPh sb="6" eb="7">
      <t>カゼ</t>
    </rPh>
    <rPh sb="8" eb="9">
      <t>ム</t>
    </rPh>
    <rPh sb="12" eb="14">
      <t>キオン</t>
    </rPh>
    <rPh sb="20" eb="22">
      <t>カイシ</t>
    </rPh>
    <rPh sb="28" eb="30">
      <t>シュウリョウ</t>
    </rPh>
    <phoneticPr fontId="2"/>
  </si>
  <si>
    <t>古川・河田・武藤</t>
    <phoneticPr fontId="2"/>
  </si>
  <si>
    <t>桑江・大貫・中西・菊地</t>
    <phoneticPr fontId="2"/>
  </si>
  <si>
    <t>鬼山・岩田・青島・金子</t>
    <phoneticPr fontId="2"/>
  </si>
  <si>
    <t>園田　　稚</t>
    <rPh sb="0" eb="2">
      <t>ソノダ</t>
    </rPh>
    <rPh sb="4" eb="5">
      <t>ワカ</t>
    </rPh>
    <phoneticPr fontId="2"/>
  </si>
  <si>
    <t>林　　勇気</t>
    <rPh sb="0" eb="1">
      <t>ハヤシ</t>
    </rPh>
    <rPh sb="3" eb="5">
      <t>ユウキ</t>
    </rPh>
    <phoneticPr fontId="2"/>
  </si>
  <si>
    <t>山内　　梓</t>
    <phoneticPr fontId="2"/>
  </si>
  <si>
    <t>早川　　漣</t>
    <rPh sb="0" eb="2">
      <t>ハヤカワ</t>
    </rPh>
    <rPh sb="4" eb="5">
      <t>レン</t>
    </rPh>
    <phoneticPr fontId="2"/>
  </si>
  <si>
    <t>大貫　　渉</t>
    <rPh sb="0" eb="2">
      <t>オオヌキ</t>
    </rPh>
    <rPh sb="4" eb="5">
      <t>ワタル</t>
    </rPh>
    <phoneticPr fontId="2"/>
  </si>
  <si>
    <t>岩田　　歩</t>
    <rPh sb="0" eb="2">
      <t>イワタ</t>
    </rPh>
    <rPh sb="4" eb="5">
      <t>アユミ</t>
    </rPh>
    <phoneticPr fontId="2"/>
  </si>
  <si>
    <t>金子　　令</t>
    <rPh sb="0" eb="2">
      <t>カネコ</t>
    </rPh>
    <rPh sb="4" eb="5">
      <t>レイ</t>
    </rPh>
    <phoneticPr fontId="2"/>
  </si>
  <si>
    <t>2021年　ALLナショナルチーム強化合宿　７０ｍラウンド記録会　結果</t>
    <rPh sb="4" eb="5">
      <t>ネン</t>
    </rPh>
    <rPh sb="17" eb="21">
      <t>キョウカガッシュク</t>
    </rPh>
    <rPh sb="29" eb="32">
      <t>キロクカイ</t>
    </rPh>
    <rPh sb="33" eb="35">
      <t>ケッカ</t>
    </rPh>
    <phoneticPr fontId="2"/>
  </si>
  <si>
    <t>氏　　　名</t>
    <rPh sb="0" eb="1">
      <t>シ</t>
    </rPh>
    <rPh sb="4" eb="5">
      <t>ナ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</si>
  <si>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</si>
  <si>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</si>
  <si>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上位3名合計</t>
    <rPh sb="0" eb="2">
      <t>ジョウイ</t>
    </rPh>
    <rPh sb="3" eb="4">
      <t>メイ</t>
    </rPh>
    <rPh sb="4" eb="6">
      <t>ゴウケイ</t>
    </rPh>
    <phoneticPr fontId="2"/>
  </si>
  <si>
    <t>2021.05.19</t>
  </si>
  <si>
    <t>順</t>
    <rPh sb="0" eb="1">
      <t>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</si>
</sst>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D300-3E69-4AC6-A349-72C650F56979}">
  <dimension ref="A1:X28"/>
  <sheetViews>
    <sheetView tabSelected="1" zoomScaleNormal="100" workbookViewId="0">
      <selection activeCell="P25" sqref="P25"/>
    </sheetView>
  </sheetViews>
  <sheetFormatPr defaultRowHeight="18" x14ac:dyDescent="0.55000000000000004"/>
  <cols>
    <col min="1" max="1" width="3.58203125" customWidth="1"/>
    <col min="2" max="2" width="14.58203125" customWidth="1"/>
    <col min="3" max="8" width="5.5" customWidth="1"/>
    <col min="9" max="9" width="8.58203125" customWidth="1"/>
    <col min="10" max="15" width="5.5" customWidth="1"/>
    <col min="16" max="16" width="8.58203125" customWidth="1"/>
    <col min="17" max="17" width="10.5" customWidth="1"/>
    <col min="18" max="19" width="0" hidden="1" customWidth="1"/>
    <col min="20" max="20" width="1.58203125" customWidth="1"/>
    <col min="24" max="24" width="12" customWidth="1"/>
  </cols>
  <sheetData>
    <row r="1" spans="1:24" ht="30" customHeight="1" x14ac:dyDescent="0.55000000000000004">
      <c r="B1" s="61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X1" t="s">
        <v>39</v>
      </c>
    </row>
    <row r="2" spans="1:24" ht="18" customHeight="1" thickBot="1" x14ac:dyDescent="0.6">
      <c r="I2" s="2"/>
      <c r="X2" t="s">
        <v>38</v>
      </c>
    </row>
    <row r="3" spans="1:24" s="4" customFormat="1" ht="18" customHeight="1" thickBot="1" x14ac:dyDescent="0.6">
      <c r="A3" s="64" t="s">
        <v>40</v>
      </c>
      <c r="B3" s="40" t="s">
        <v>35</v>
      </c>
      <c r="C3" s="18">
        <v>1</v>
      </c>
      <c r="D3" s="19">
        <v>2</v>
      </c>
      <c r="E3" s="19">
        <v>3</v>
      </c>
      <c r="F3" s="19">
        <v>4</v>
      </c>
      <c r="G3" s="19">
        <v>5</v>
      </c>
      <c r="H3" s="21">
        <v>6</v>
      </c>
      <c r="I3" s="27" t="s">
        <v>36</v>
      </c>
      <c r="J3" s="24">
        <v>1</v>
      </c>
      <c r="K3" s="19">
        <v>2</v>
      </c>
      <c r="L3" s="19">
        <v>3</v>
      </c>
      <c r="M3" s="19">
        <v>4</v>
      </c>
      <c r="N3" s="19">
        <v>5</v>
      </c>
      <c r="O3" s="20">
        <v>6</v>
      </c>
      <c r="P3" s="47" t="s">
        <v>36</v>
      </c>
      <c r="Q3" s="27" t="s">
        <v>37</v>
      </c>
      <c r="R3" s="8" t="s">
        <v>0</v>
      </c>
      <c r="S3" s="3" t="s">
        <v>1</v>
      </c>
      <c r="U3" s="55" t="s">
        <v>9</v>
      </c>
      <c r="V3" s="56"/>
      <c r="W3" s="56"/>
      <c r="X3" s="62">
        <f>(Q6+Q7+Q9)</f>
        <v>1982</v>
      </c>
    </row>
    <row r="4" spans="1:24" s="4" customFormat="1" ht="18" customHeight="1" thickBot="1" x14ac:dyDescent="0.6">
      <c r="A4" s="68">
        <v>1</v>
      </c>
      <c r="B4" s="65" t="s">
        <v>2</v>
      </c>
      <c r="C4" s="41">
        <v>56</v>
      </c>
      <c r="D4" s="31">
        <v>56</v>
      </c>
      <c r="E4" s="31">
        <v>59</v>
      </c>
      <c r="F4" s="31">
        <v>55</v>
      </c>
      <c r="G4" s="31">
        <v>56</v>
      </c>
      <c r="H4" s="32">
        <v>56</v>
      </c>
      <c r="I4" s="33">
        <f t="shared" ref="I4:I14" si="0">SUM(C4:H4)</f>
        <v>338</v>
      </c>
      <c r="J4" s="34">
        <v>54</v>
      </c>
      <c r="K4" s="31">
        <v>59</v>
      </c>
      <c r="L4" s="31">
        <v>55</v>
      </c>
      <c r="M4" s="31">
        <v>51</v>
      </c>
      <c r="N4" s="31">
        <v>58</v>
      </c>
      <c r="O4" s="42">
        <v>57</v>
      </c>
      <c r="P4" s="48">
        <f t="shared" ref="P4:P14" si="1">SUM(J4:O4)</f>
        <v>334</v>
      </c>
      <c r="Q4" s="51">
        <f t="shared" ref="Q4:Q14" si="2">I4+P4</f>
        <v>672</v>
      </c>
      <c r="R4" s="9">
        <f t="shared" ref="R4:R14" si="3">Q4/12</f>
        <v>56</v>
      </c>
      <c r="S4" s="6">
        <f t="shared" ref="S4:S14" si="4">Q4/72</f>
        <v>9.3333333333333339</v>
      </c>
      <c r="U4" s="59" t="s">
        <v>12</v>
      </c>
      <c r="V4" s="12"/>
      <c r="W4" s="12"/>
      <c r="X4" s="63"/>
    </row>
    <row r="5" spans="1:24" ht="18" customHeight="1" thickBot="1" x14ac:dyDescent="0.6">
      <c r="A5" s="69">
        <v>2</v>
      </c>
      <c r="B5" s="66" t="s">
        <v>27</v>
      </c>
      <c r="C5" s="43">
        <v>57</v>
      </c>
      <c r="D5" s="5">
        <v>57</v>
      </c>
      <c r="E5" s="5">
        <v>57</v>
      </c>
      <c r="F5" s="5">
        <v>57</v>
      </c>
      <c r="G5" s="5">
        <v>57</v>
      </c>
      <c r="H5" s="23">
        <v>54</v>
      </c>
      <c r="I5" s="29">
        <f t="shared" si="0"/>
        <v>339</v>
      </c>
      <c r="J5" s="26">
        <v>53</v>
      </c>
      <c r="K5" s="5">
        <v>57</v>
      </c>
      <c r="L5" s="5">
        <v>56</v>
      </c>
      <c r="M5" s="5">
        <v>55</v>
      </c>
      <c r="N5" s="5">
        <v>56</v>
      </c>
      <c r="O5" s="44">
        <v>52</v>
      </c>
      <c r="P5" s="49">
        <f t="shared" si="1"/>
        <v>329</v>
      </c>
      <c r="Q5" s="52">
        <f t="shared" si="2"/>
        <v>668</v>
      </c>
      <c r="R5" s="9">
        <f t="shared" si="3"/>
        <v>55.666666666666664</v>
      </c>
      <c r="S5" s="6">
        <f t="shared" si="4"/>
        <v>9.2777777777777786</v>
      </c>
    </row>
    <row r="6" spans="1:24" ht="18" customHeight="1" x14ac:dyDescent="0.55000000000000004">
      <c r="A6" s="69">
        <v>3</v>
      </c>
      <c r="B6" s="66" t="s">
        <v>30</v>
      </c>
      <c r="C6" s="43">
        <v>55</v>
      </c>
      <c r="D6" s="5">
        <v>55</v>
      </c>
      <c r="E6" s="5">
        <v>54</v>
      </c>
      <c r="F6" s="5">
        <v>57</v>
      </c>
      <c r="G6" s="5">
        <v>54</v>
      </c>
      <c r="H6" s="23">
        <v>56</v>
      </c>
      <c r="I6" s="29">
        <f t="shared" si="0"/>
        <v>331</v>
      </c>
      <c r="J6" s="26">
        <v>58</v>
      </c>
      <c r="K6" s="5">
        <v>55</v>
      </c>
      <c r="L6" s="5">
        <v>57</v>
      </c>
      <c r="M6" s="5">
        <v>57</v>
      </c>
      <c r="N6" s="5">
        <v>54</v>
      </c>
      <c r="O6" s="44">
        <v>55</v>
      </c>
      <c r="P6" s="49">
        <f t="shared" si="1"/>
        <v>336</v>
      </c>
      <c r="Q6" s="52">
        <f t="shared" si="2"/>
        <v>667</v>
      </c>
      <c r="R6" s="9">
        <f t="shared" si="3"/>
        <v>55.583333333333336</v>
      </c>
      <c r="S6" s="6">
        <f t="shared" si="4"/>
        <v>9.2638888888888893</v>
      </c>
      <c r="U6" s="55" t="s">
        <v>10</v>
      </c>
      <c r="V6" s="56"/>
      <c r="W6" s="56"/>
      <c r="X6" s="62">
        <f>(Q4+Q5+Q8)</f>
        <v>2003</v>
      </c>
    </row>
    <row r="7" spans="1:24" ht="18" customHeight="1" thickBot="1" x14ac:dyDescent="0.6">
      <c r="A7" s="69">
        <v>4</v>
      </c>
      <c r="B7" s="66" t="s">
        <v>3</v>
      </c>
      <c r="C7" s="43">
        <v>57</v>
      </c>
      <c r="D7" s="5">
        <v>55</v>
      </c>
      <c r="E7" s="5">
        <v>51</v>
      </c>
      <c r="F7" s="5">
        <v>55</v>
      </c>
      <c r="G7" s="5">
        <v>57</v>
      </c>
      <c r="H7" s="23">
        <v>59</v>
      </c>
      <c r="I7" s="29">
        <f t="shared" si="0"/>
        <v>334</v>
      </c>
      <c r="J7" s="26">
        <v>56</v>
      </c>
      <c r="K7" s="5">
        <v>52</v>
      </c>
      <c r="L7" s="5">
        <v>56</v>
      </c>
      <c r="M7" s="5">
        <v>56</v>
      </c>
      <c r="N7" s="5">
        <v>56</v>
      </c>
      <c r="O7" s="44">
        <v>54</v>
      </c>
      <c r="P7" s="49">
        <f t="shared" si="1"/>
        <v>330</v>
      </c>
      <c r="Q7" s="52">
        <f t="shared" si="2"/>
        <v>664</v>
      </c>
      <c r="R7" s="9">
        <f t="shared" si="3"/>
        <v>55.333333333333336</v>
      </c>
      <c r="S7" s="6">
        <f t="shared" si="4"/>
        <v>9.2222222222222214</v>
      </c>
      <c r="U7" s="59" t="s">
        <v>13</v>
      </c>
      <c r="V7" s="12"/>
      <c r="W7" s="12"/>
      <c r="X7" s="63"/>
    </row>
    <row r="8" spans="1:24" ht="18" customHeight="1" thickBot="1" x14ac:dyDescent="0.6">
      <c r="A8" s="69">
        <v>5</v>
      </c>
      <c r="B8" s="66" t="s">
        <v>28</v>
      </c>
      <c r="C8" s="43">
        <v>52</v>
      </c>
      <c r="D8" s="5">
        <v>56</v>
      </c>
      <c r="E8" s="5">
        <v>55</v>
      </c>
      <c r="F8" s="5">
        <v>52</v>
      </c>
      <c r="G8" s="5">
        <v>57</v>
      </c>
      <c r="H8" s="23">
        <v>56</v>
      </c>
      <c r="I8" s="29">
        <f t="shared" si="0"/>
        <v>328</v>
      </c>
      <c r="J8" s="26">
        <v>58</v>
      </c>
      <c r="K8" s="5">
        <v>58</v>
      </c>
      <c r="L8" s="5">
        <v>59</v>
      </c>
      <c r="M8" s="5">
        <v>54</v>
      </c>
      <c r="N8" s="5">
        <v>51</v>
      </c>
      <c r="O8" s="44">
        <v>55</v>
      </c>
      <c r="P8" s="49">
        <f t="shared" si="1"/>
        <v>335</v>
      </c>
      <c r="Q8" s="52">
        <f t="shared" si="2"/>
        <v>663</v>
      </c>
      <c r="R8" s="9">
        <f t="shared" si="3"/>
        <v>55.25</v>
      </c>
      <c r="S8" s="6">
        <f t="shared" si="4"/>
        <v>9.2083333333333339</v>
      </c>
    </row>
    <row r="9" spans="1:24" ht="18" customHeight="1" x14ac:dyDescent="0.55000000000000004">
      <c r="A9" s="69">
        <v>6</v>
      </c>
      <c r="B9" s="66" t="s">
        <v>29</v>
      </c>
      <c r="C9" s="43">
        <v>52</v>
      </c>
      <c r="D9" s="5">
        <v>52</v>
      </c>
      <c r="E9" s="5">
        <v>55</v>
      </c>
      <c r="F9" s="5">
        <v>57</v>
      </c>
      <c r="G9" s="5">
        <v>55</v>
      </c>
      <c r="H9" s="23">
        <v>54</v>
      </c>
      <c r="I9" s="29">
        <f t="shared" si="0"/>
        <v>325</v>
      </c>
      <c r="J9" s="26">
        <v>54</v>
      </c>
      <c r="K9" s="5">
        <v>55</v>
      </c>
      <c r="L9" s="5">
        <v>53</v>
      </c>
      <c r="M9" s="5">
        <v>53</v>
      </c>
      <c r="N9" s="5">
        <v>55</v>
      </c>
      <c r="O9" s="44">
        <v>56</v>
      </c>
      <c r="P9" s="49">
        <f t="shared" si="1"/>
        <v>326</v>
      </c>
      <c r="Q9" s="52">
        <f t="shared" si="2"/>
        <v>651</v>
      </c>
      <c r="R9" s="9">
        <f t="shared" si="3"/>
        <v>54.25</v>
      </c>
      <c r="S9" s="6">
        <f t="shared" si="4"/>
        <v>9.0416666666666661</v>
      </c>
      <c r="U9" s="55" t="s">
        <v>11</v>
      </c>
      <c r="V9" s="56"/>
      <c r="W9" s="56"/>
      <c r="X9" s="62">
        <f>(Q10+Q11+Q12)</f>
        <v>1944</v>
      </c>
    </row>
    <row r="10" spans="1:24" s="4" customFormat="1" ht="18" customHeight="1" thickBot="1" x14ac:dyDescent="0.6">
      <c r="A10" s="69">
        <v>7</v>
      </c>
      <c r="B10" s="66" t="s">
        <v>4</v>
      </c>
      <c r="C10" s="43">
        <v>54</v>
      </c>
      <c r="D10" s="5">
        <v>54</v>
      </c>
      <c r="E10" s="5">
        <v>53</v>
      </c>
      <c r="F10" s="5">
        <v>60</v>
      </c>
      <c r="G10" s="5">
        <v>52</v>
      </c>
      <c r="H10" s="23">
        <v>53</v>
      </c>
      <c r="I10" s="29">
        <f t="shared" si="0"/>
        <v>326</v>
      </c>
      <c r="J10" s="26">
        <v>50</v>
      </c>
      <c r="K10" s="5">
        <v>56</v>
      </c>
      <c r="L10" s="5">
        <v>54</v>
      </c>
      <c r="M10" s="5">
        <v>55</v>
      </c>
      <c r="N10" s="5">
        <v>54</v>
      </c>
      <c r="O10" s="44">
        <v>54</v>
      </c>
      <c r="P10" s="49">
        <f t="shared" si="1"/>
        <v>323</v>
      </c>
      <c r="Q10" s="52">
        <f t="shared" si="2"/>
        <v>649</v>
      </c>
      <c r="R10" s="9">
        <f t="shared" si="3"/>
        <v>54.083333333333336</v>
      </c>
      <c r="S10" s="6">
        <f t="shared" si="4"/>
        <v>9.0138888888888893</v>
      </c>
      <c r="U10" s="59" t="s">
        <v>14</v>
      </c>
      <c r="V10" s="13"/>
      <c r="W10" s="13"/>
      <c r="X10" s="63"/>
    </row>
    <row r="11" spans="1:24" ht="18" customHeight="1" x14ac:dyDescent="0.55000000000000004">
      <c r="A11" s="69">
        <v>8</v>
      </c>
      <c r="B11" s="66" t="s">
        <v>5</v>
      </c>
      <c r="C11" s="43">
        <v>53</v>
      </c>
      <c r="D11" s="5">
        <v>56</v>
      </c>
      <c r="E11" s="5">
        <v>55</v>
      </c>
      <c r="F11" s="5">
        <v>54</v>
      </c>
      <c r="G11" s="5">
        <v>56</v>
      </c>
      <c r="H11" s="23">
        <v>52</v>
      </c>
      <c r="I11" s="29">
        <f t="shared" si="0"/>
        <v>326</v>
      </c>
      <c r="J11" s="26">
        <v>57</v>
      </c>
      <c r="K11" s="5">
        <v>54</v>
      </c>
      <c r="L11" s="5">
        <v>55</v>
      </c>
      <c r="M11" s="5">
        <v>49</v>
      </c>
      <c r="N11" s="5">
        <v>55</v>
      </c>
      <c r="O11" s="44">
        <v>52</v>
      </c>
      <c r="P11" s="49">
        <f t="shared" si="1"/>
        <v>322</v>
      </c>
      <c r="Q11" s="52">
        <f t="shared" si="2"/>
        <v>648</v>
      </c>
      <c r="R11" s="9">
        <f t="shared" si="3"/>
        <v>54</v>
      </c>
      <c r="S11" s="6">
        <f t="shared" si="4"/>
        <v>9</v>
      </c>
    </row>
    <row r="12" spans="1:24" ht="18" customHeight="1" x14ac:dyDescent="0.55000000000000004">
      <c r="A12" s="69">
        <v>9</v>
      </c>
      <c r="B12" s="66" t="s">
        <v>6</v>
      </c>
      <c r="C12" s="43">
        <v>52</v>
      </c>
      <c r="D12" s="5">
        <v>57</v>
      </c>
      <c r="E12" s="5">
        <v>55</v>
      </c>
      <c r="F12" s="5">
        <v>50</v>
      </c>
      <c r="G12" s="5">
        <v>56</v>
      </c>
      <c r="H12" s="23">
        <v>54</v>
      </c>
      <c r="I12" s="29">
        <f t="shared" si="0"/>
        <v>324</v>
      </c>
      <c r="J12" s="26">
        <v>54</v>
      </c>
      <c r="K12" s="5">
        <v>54</v>
      </c>
      <c r="L12" s="5">
        <v>54</v>
      </c>
      <c r="M12" s="5">
        <v>53</v>
      </c>
      <c r="N12" s="5">
        <v>53</v>
      </c>
      <c r="O12" s="44">
        <v>55</v>
      </c>
      <c r="P12" s="49">
        <f t="shared" si="1"/>
        <v>323</v>
      </c>
      <c r="Q12" s="52">
        <f t="shared" si="2"/>
        <v>647</v>
      </c>
      <c r="R12" s="9">
        <f t="shared" si="3"/>
        <v>53.916666666666664</v>
      </c>
      <c r="S12" s="6">
        <f t="shared" si="4"/>
        <v>8.9861111111111107</v>
      </c>
    </row>
    <row r="13" spans="1:24" ht="18" customHeight="1" x14ac:dyDescent="0.55000000000000004">
      <c r="A13" s="69">
        <v>10</v>
      </c>
      <c r="B13" s="66" t="s">
        <v>7</v>
      </c>
      <c r="C13" s="43">
        <v>45</v>
      </c>
      <c r="D13" s="5">
        <v>48</v>
      </c>
      <c r="E13" s="5">
        <v>54</v>
      </c>
      <c r="F13" s="5">
        <v>54</v>
      </c>
      <c r="G13" s="5">
        <v>57</v>
      </c>
      <c r="H13" s="23">
        <v>52</v>
      </c>
      <c r="I13" s="29">
        <f t="shared" si="0"/>
        <v>310</v>
      </c>
      <c r="J13" s="26">
        <v>52</v>
      </c>
      <c r="K13" s="5">
        <v>52</v>
      </c>
      <c r="L13" s="5">
        <v>56</v>
      </c>
      <c r="M13" s="5">
        <v>55</v>
      </c>
      <c r="N13" s="5">
        <v>52</v>
      </c>
      <c r="O13" s="44">
        <v>54</v>
      </c>
      <c r="P13" s="49">
        <f t="shared" si="1"/>
        <v>321</v>
      </c>
      <c r="Q13" s="52">
        <f t="shared" si="2"/>
        <v>631</v>
      </c>
      <c r="R13" s="9">
        <f t="shared" si="3"/>
        <v>52.583333333333336</v>
      </c>
      <c r="S13" s="6">
        <f t="shared" si="4"/>
        <v>8.7638888888888893</v>
      </c>
    </row>
    <row r="14" spans="1:24" ht="18" customHeight="1" thickBot="1" x14ac:dyDescent="0.6">
      <c r="A14" s="70">
        <v>11</v>
      </c>
      <c r="B14" s="67" t="s">
        <v>8</v>
      </c>
      <c r="C14" s="45">
        <v>43</v>
      </c>
      <c r="D14" s="36">
        <v>55</v>
      </c>
      <c r="E14" s="36">
        <v>44</v>
      </c>
      <c r="F14" s="36">
        <v>57</v>
      </c>
      <c r="G14" s="36">
        <v>47</v>
      </c>
      <c r="H14" s="37">
        <v>54</v>
      </c>
      <c r="I14" s="30">
        <f t="shared" si="0"/>
        <v>300</v>
      </c>
      <c r="J14" s="38">
        <v>14</v>
      </c>
      <c r="K14" s="36">
        <v>26</v>
      </c>
      <c r="L14" s="36">
        <v>45</v>
      </c>
      <c r="M14" s="36">
        <v>38</v>
      </c>
      <c r="N14" s="36">
        <v>49</v>
      </c>
      <c r="O14" s="46">
        <v>51</v>
      </c>
      <c r="P14" s="50">
        <f t="shared" si="1"/>
        <v>223</v>
      </c>
      <c r="Q14" s="53">
        <f t="shared" si="2"/>
        <v>523</v>
      </c>
      <c r="R14" s="9">
        <f t="shared" si="3"/>
        <v>43.583333333333336</v>
      </c>
      <c r="S14" s="6">
        <f t="shared" si="4"/>
        <v>7.2638888888888893</v>
      </c>
    </row>
    <row r="15" spans="1:24" ht="18" customHeight="1" thickBot="1" x14ac:dyDescent="0.6">
      <c r="X15" t="s">
        <v>38</v>
      </c>
    </row>
    <row r="16" spans="1:24" s="4" customFormat="1" ht="18" customHeight="1" thickBot="1" x14ac:dyDescent="0.6">
      <c r="A16" s="64" t="s">
        <v>40</v>
      </c>
      <c r="B16" s="18" t="s">
        <v>35</v>
      </c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21">
        <v>6</v>
      </c>
      <c r="I16" s="27" t="s">
        <v>36</v>
      </c>
      <c r="J16" s="24">
        <v>1</v>
      </c>
      <c r="K16" s="19">
        <v>2</v>
      </c>
      <c r="L16" s="19">
        <v>3</v>
      </c>
      <c r="M16" s="19">
        <v>4</v>
      </c>
      <c r="N16" s="19">
        <v>5</v>
      </c>
      <c r="O16" s="21">
        <v>6</v>
      </c>
      <c r="P16" s="18" t="s">
        <v>36</v>
      </c>
      <c r="Q16" s="20" t="s">
        <v>37</v>
      </c>
      <c r="R16" s="8" t="s">
        <v>0</v>
      </c>
      <c r="S16" s="3" t="s">
        <v>1</v>
      </c>
      <c r="U16" s="55" t="s">
        <v>9</v>
      </c>
      <c r="V16" s="56"/>
      <c r="W16" s="56"/>
      <c r="X16" s="62">
        <f>(Q17+Q18+Q20)</f>
        <v>2057</v>
      </c>
    </row>
    <row r="17" spans="1:24" s="4" customFormat="1" ht="18" customHeight="1" thickBot="1" x14ac:dyDescent="0.6">
      <c r="A17" s="68">
        <v>1</v>
      </c>
      <c r="B17" s="15" t="s">
        <v>15</v>
      </c>
      <c r="C17" s="16">
        <v>58</v>
      </c>
      <c r="D17" s="16">
        <v>58</v>
      </c>
      <c r="E17" s="16">
        <v>57</v>
      </c>
      <c r="F17" s="16">
        <v>59</v>
      </c>
      <c r="G17" s="16">
        <v>60</v>
      </c>
      <c r="H17" s="22">
        <v>54</v>
      </c>
      <c r="I17" s="28">
        <f t="shared" ref="I17:I27" si="5">SUM(C17:H17)</f>
        <v>346</v>
      </c>
      <c r="J17" s="25">
        <v>58</v>
      </c>
      <c r="K17" s="16">
        <v>58</v>
      </c>
      <c r="L17" s="16">
        <v>57</v>
      </c>
      <c r="M17" s="16">
        <v>57</v>
      </c>
      <c r="N17" s="16">
        <v>58</v>
      </c>
      <c r="O17" s="22">
        <v>58</v>
      </c>
      <c r="P17" s="54">
        <f t="shared" ref="P17:P27" si="6">SUM(J17:O17)</f>
        <v>346</v>
      </c>
      <c r="Q17" s="17">
        <f t="shared" ref="Q17:Q27" si="7">I17+P17</f>
        <v>692</v>
      </c>
      <c r="R17" s="9">
        <f t="shared" ref="R17:R27" si="8">Q17/12</f>
        <v>57.666666666666664</v>
      </c>
      <c r="S17" s="6">
        <f t="shared" ref="S17:S27" si="9">Q17/72</f>
        <v>9.6111111111111107</v>
      </c>
      <c r="U17" s="59" t="s">
        <v>24</v>
      </c>
      <c r="V17" s="13"/>
      <c r="W17" s="13"/>
      <c r="X17" s="63"/>
    </row>
    <row r="18" spans="1:24" ht="18" customHeight="1" thickBot="1" x14ac:dyDescent="0.6">
      <c r="A18" s="69">
        <v>2</v>
      </c>
      <c r="B18" s="11" t="s">
        <v>16</v>
      </c>
      <c r="C18" s="5">
        <v>56</v>
      </c>
      <c r="D18" s="5">
        <v>58</v>
      </c>
      <c r="E18" s="5">
        <v>57</v>
      </c>
      <c r="F18" s="5">
        <v>57</v>
      </c>
      <c r="G18" s="5">
        <v>58</v>
      </c>
      <c r="H18" s="23">
        <v>58</v>
      </c>
      <c r="I18" s="29">
        <f t="shared" si="5"/>
        <v>344</v>
      </c>
      <c r="J18" s="26">
        <v>55</v>
      </c>
      <c r="K18" s="5">
        <v>59</v>
      </c>
      <c r="L18" s="5">
        <v>55</v>
      </c>
      <c r="M18" s="5">
        <v>59</v>
      </c>
      <c r="N18" s="5">
        <v>56</v>
      </c>
      <c r="O18" s="23">
        <v>56</v>
      </c>
      <c r="P18" s="43">
        <f t="shared" si="6"/>
        <v>340</v>
      </c>
      <c r="Q18" s="10">
        <f t="shared" si="7"/>
        <v>684</v>
      </c>
      <c r="R18" s="9">
        <f t="shared" si="8"/>
        <v>57</v>
      </c>
      <c r="S18" s="6">
        <f t="shared" si="9"/>
        <v>9.5</v>
      </c>
    </row>
    <row r="19" spans="1:24" ht="18" customHeight="1" x14ac:dyDescent="0.55000000000000004">
      <c r="A19" s="69">
        <v>3</v>
      </c>
      <c r="B19" s="11" t="s">
        <v>17</v>
      </c>
      <c r="C19" s="5">
        <v>55</v>
      </c>
      <c r="D19" s="5">
        <v>55</v>
      </c>
      <c r="E19" s="5">
        <v>58</v>
      </c>
      <c r="F19" s="5">
        <v>57</v>
      </c>
      <c r="G19" s="5">
        <v>57</v>
      </c>
      <c r="H19" s="23">
        <v>56</v>
      </c>
      <c r="I19" s="29">
        <f t="shared" si="5"/>
        <v>338</v>
      </c>
      <c r="J19" s="26">
        <v>58</v>
      </c>
      <c r="K19" s="5">
        <v>58</v>
      </c>
      <c r="L19" s="5">
        <v>58</v>
      </c>
      <c r="M19" s="5">
        <v>59</v>
      </c>
      <c r="N19" s="5">
        <v>55</v>
      </c>
      <c r="O19" s="23">
        <v>57</v>
      </c>
      <c r="P19" s="43">
        <f t="shared" si="6"/>
        <v>345</v>
      </c>
      <c r="Q19" s="10">
        <f t="shared" si="7"/>
        <v>683</v>
      </c>
      <c r="R19" s="9">
        <f t="shared" si="8"/>
        <v>56.916666666666664</v>
      </c>
      <c r="S19" s="6">
        <f t="shared" si="9"/>
        <v>9.4861111111111107</v>
      </c>
      <c r="U19" s="55" t="s">
        <v>10</v>
      </c>
      <c r="V19" s="56"/>
      <c r="W19" s="56"/>
      <c r="X19" s="62">
        <f>(Q19+Q22+Q24)</f>
        <v>2032</v>
      </c>
    </row>
    <row r="20" spans="1:24" ht="18" customHeight="1" thickBot="1" x14ac:dyDescent="0.6">
      <c r="A20" s="69">
        <v>4</v>
      </c>
      <c r="B20" s="11" t="s">
        <v>18</v>
      </c>
      <c r="C20" s="5">
        <v>57</v>
      </c>
      <c r="D20" s="5">
        <v>55</v>
      </c>
      <c r="E20" s="5">
        <v>56</v>
      </c>
      <c r="F20" s="5">
        <v>56</v>
      </c>
      <c r="G20" s="5">
        <v>59</v>
      </c>
      <c r="H20" s="23">
        <v>59</v>
      </c>
      <c r="I20" s="29">
        <f t="shared" si="5"/>
        <v>342</v>
      </c>
      <c r="J20" s="26">
        <v>58</v>
      </c>
      <c r="K20" s="5">
        <v>58</v>
      </c>
      <c r="L20" s="5">
        <v>55</v>
      </c>
      <c r="M20" s="5">
        <v>56</v>
      </c>
      <c r="N20" s="5">
        <v>54</v>
      </c>
      <c r="O20" s="23">
        <v>58</v>
      </c>
      <c r="P20" s="43">
        <f t="shared" si="6"/>
        <v>339</v>
      </c>
      <c r="Q20" s="10">
        <f t="shared" si="7"/>
        <v>681</v>
      </c>
      <c r="R20" s="9">
        <f t="shared" si="8"/>
        <v>56.75</v>
      </c>
      <c r="S20" s="6">
        <f t="shared" si="9"/>
        <v>9.4583333333333339</v>
      </c>
      <c r="U20" s="59" t="s">
        <v>25</v>
      </c>
      <c r="V20" s="13"/>
      <c r="W20" s="13"/>
      <c r="X20" s="63"/>
    </row>
    <row r="21" spans="1:24" ht="18" customHeight="1" thickBot="1" x14ac:dyDescent="0.6">
      <c r="A21" s="69">
        <v>5</v>
      </c>
      <c r="B21" s="11" t="s">
        <v>19</v>
      </c>
      <c r="C21" s="5">
        <v>57</v>
      </c>
      <c r="D21" s="5">
        <v>57</v>
      </c>
      <c r="E21" s="5">
        <v>57</v>
      </c>
      <c r="F21" s="5">
        <v>56</v>
      </c>
      <c r="G21" s="5">
        <v>56</v>
      </c>
      <c r="H21" s="23">
        <v>58</v>
      </c>
      <c r="I21" s="29">
        <f t="shared" si="5"/>
        <v>341</v>
      </c>
      <c r="J21" s="26">
        <v>56</v>
      </c>
      <c r="K21" s="5">
        <v>54</v>
      </c>
      <c r="L21" s="5">
        <v>56</v>
      </c>
      <c r="M21" s="5">
        <v>58</v>
      </c>
      <c r="N21" s="5">
        <v>56</v>
      </c>
      <c r="O21" s="23">
        <v>57</v>
      </c>
      <c r="P21" s="43">
        <f t="shared" si="6"/>
        <v>337</v>
      </c>
      <c r="Q21" s="10">
        <f t="shared" si="7"/>
        <v>678</v>
      </c>
      <c r="R21" s="9">
        <f t="shared" si="8"/>
        <v>56.5</v>
      </c>
      <c r="S21" s="6">
        <f t="shared" si="9"/>
        <v>9.4166666666666661</v>
      </c>
    </row>
    <row r="22" spans="1:24" ht="18" customHeight="1" x14ac:dyDescent="0.55000000000000004">
      <c r="A22" s="69">
        <v>6</v>
      </c>
      <c r="B22" s="11" t="s">
        <v>31</v>
      </c>
      <c r="C22" s="5">
        <v>56</v>
      </c>
      <c r="D22" s="5">
        <v>55</v>
      </c>
      <c r="E22" s="5">
        <v>55</v>
      </c>
      <c r="F22" s="5">
        <v>56</v>
      </c>
      <c r="G22" s="5">
        <v>56</v>
      </c>
      <c r="H22" s="23">
        <v>59</v>
      </c>
      <c r="I22" s="29">
        <f t="shared" si="5"/>
        <v>337</v>
      </c>
      <c r="J22" s="26">
        <v>57</v>
      </c>
      <c r="K22" s="5">
        <v>57</v>
      </c>
      <c r="L22" s="5">
        <v>55</v>
      </c>
      <c r="M22" s="5">
        <v>56</v>
      </c>
      <c r="N22" s="5">
        <v>56</v>
      </c>
      <c r="O22" s="23">
        <v>57</v>
      </c>
      <c r="P22" s="43">
        <f t="shared" si="6"/>
        <v>338</v>
      </c>
      <c r="Q22" s="10">
        <f t="shared" si="7"/>
        <v>675</v>
      </c>
      <c r="R22" s="9">
        <f t="shared" si="8"/>
        <v>56.25</v>
      </c>
      <c r="S22" s="6">
        <f t="shared" si="9"/>
        <v>9.375</v>
      </c>
      <c r="U22" s="55" t="s">
        <v>11</v>
      </c>
      <c r="V22" s="56"/>
      <c r="W22" s="57"/>
      <c r="X22" s="58">
        <f>(Q21+Q23+Q25)</f>
        <v>2026</v>
      </c>
    </row>
    <row r="23" spans="1:24" s="4" customFormat="1" ht="18" customHeight="1" thickBot="1" x14ac:dyDescent="0.6">
      <c r="A23" s="69">
        <v>7</v>
      </c>
      <c r="B23" s="11" t="s">
        <v>32</v>
      </c>
      <c r="C23" s="5">
        <v>55</v>
      </c>
      <c r="D23" s="5">
        <v>55</v>
      </c>
      <c r="E23" s="5">
        <v>59</v>
      </c>
      <c r="F23" s="5">
        <v>57</v>
      </c>
      <c r="G23" s="5">
        <v>56</v>
      </c>
      <c r="H23" s="23">
        <v>56</v>
      </c>
      <c r="I23" s="29">
        <f t="shared" si="5"/>
        <v>338</v>
      </c>
      <c r="J23" s="26">
        <v>57</v>
      </c>
      <c r="K23" s="5">
        <v>53</v>
      </c>
      <c r="L23" s="5">
        <v>58</v>
      </c>
      <c r="M23" s="5">
        <v>58</v>
      </c>
      <c r="N23" s="5">
        <v>55</v>
      </c>
      <c r="O23" s="23">
        <v>56</v>
      </c>
      <c r="P23" s="43">
        <f t="shared" si="6"/>
        <v>337</v>
      </c>
      <c r="Q23" s="10">
        <f t="shared" si="7"/>
        <v>675</v>
      </c>
      <c r="R23" s="9">
        <f t="shared" si="8"/>
        <v>56.25</v>
      </c>
      <c r="S23" s="6">
        <f t="shared" si="9"/>
        <v>9.375</v>
      </c>
      <c r="U23" s="59" t="s">
        <v>26</v>
      </c>
      <c r="V23" s="13"/>
      <c r="W23" s="14"/>
      <c r="X23" s="60"/>
    </row>
    <row r="24" spans="1:24" ht="18" customHeight="1" x14ac:dyDescent="0.55000000000000004">
      <c r="A24" s="69">
        <v>8</v>
      </c>
      <c r="B24" s="11" t="s">
        <v>20</v>
      </c>
      <c r="C24" s="5">
        <v>56</v>
      </c>
      <c r="D24" s="5">
        <v>54</v>
      </c>
      <c r="E24" s="5">
        <v>57</v>
      </c>
      <c r="F24" s="5">
        <v>56</v>
      </c>
      <c r="G24" s="5">
        <v>58</v>
      </c>
      <c r="H24" s="23">
        <v>56</v>
      </c>
      <c r="I24" s="29">
        <f t="shared" si="5"/>
        <v>337</v>
      </c>
      <c r="J24" s="26">
        <v>54</v>
      </c>
      <c r="K24" s="5">
        <v>57</v>
      </c>
      <c r="L24" s="5">
        <v>54</v>
      </c>
      <c r="M24" s="5">
        <v>60</v>
      </c>
      <c r="N24" s="5">
        <v>57</v>
      </c>
      <c r="O24" s="23">
        <v>55</v>
      </c>
      <c r="P24" s="43">
        <f t="shared" si="6"/>
        <v>337</v>
      </c>
      <c r="Q24" s="10">
        <f t="shared" si="7"/>
        <v>674</v>
      </c>
      <c r="R24" s="9">
        <f t="shared" si="8"/>
        <v>56.166666666666664</v>
      </c>
      <c r="S24" s="6">
        <f t="shared" si="9"/>
        <v>9.3611111111111107</v>
      </c>
    </row>
    <row r="25" spans="1:24" ht="18" customHeight="1" x14ac:dyDescent="0.55000000000000004">
      <c r="A25" s="69">
        <v>9</v>
      </c>
      <c r="B25" s="11" t="s">
        <v>21</v>
      </c>
      <c r="C25" s="5">
        <v>53</v>
      </c>
      <c r="D25" s="5">
        <v>55</v>
      </c>
      <c r="E25" s="5">
        <v>55</v>
      </c>
      <c r="F25" s="5">
        <v>59</v>
      </c>
      <c r="G25" s="5">
        <v>57</v>
      </c>
      <c r="H25" s="23">
        <v>57</v>
      </c>
      <c r="I25" s="29">
        <f t="shared" si="5"/>
        <v>336</v>
      </c>
      <c r="J25" s="26">
        <v>58</v>
      </c>
      <c r="K25" s="5">
        <v>54</v>
      </c>
      <c r="L25" s="5">
        <v>58</v>
      </c>
      <c r="M25" s="5">
        <v>57</v>
      </c>
      <c r="N25" s="5">
        <v>55</v>
      </c>
      <c r="O25" s="23">
        <v>55</v>
      </c>
      <c r="P25" s="43">
        <f t="shared" si="6"/>
        <v>337</v>
      </c>
      <c r="Q25" s="10">
        <f t="shared" si="7"/>
        <v>673</v>
      </c>
      <c r="R25" s="9">
        <f t="shared" si="8"/>
        <v>56.083333333333336</v>
      </c>
      <c r="S25" s="6">
        <f t="shared" si="9"/>
        <v>9.3472222222222214</v>
      </c>
    </row>
    <row r="26" spans="1:24" ht="18" customHeight="1" x14ac:dyDescent="0.55000000000000004">
      <c r="A26" s="69">
        <v>10</v>
      </c>
      <c r="B26" s="11" t="s">
        <v>22</v>
      </c>
      <c r="C26" s="5">
        <v>53</v>
      </c>
      <c r="D26" s="5">
        <v>58</v>
      </c>
      <c r="E26" s="5">
        <v>56</v>
      </c>
      <c r="F26" s="5">
        <v>57</v>
      </c>
      <c r="G26" s="5">
        <v>58</v>
      </c>
      <c r="H26" s="23">
        <v>55</v>
      </c>
      <c r="I26" s="29">
        <f t="shared" si="5"/>
        <v>337</v>
      </c>
      <c r="J26" s="26">
        <v>53</v>
      </c>
      <c r="K26" s="5">
        <v>52</v>
      </c>
      <c r="L26" s="5">
        <v>55</v>
      </c>
      <c r="M26" s="5">
        <v>55</v>
      </c>
      <c r="N26" s="5">
        <v>56</v>
      </c>
      <c r="O26" s="23">
        <v>58</v>
      </c>
      <c r="P26" s="43">
        <f t="shared" si="6"/>
        <v>329</v>
      </c>
      <c r="Q26" s="10">
        <f t="shared" si="7"/>
        <v>666</v>
      </c>
      <c r="R26" s="9">
        <f t="shared" si="8"/>
        <v>55.5</v>
      </c>
      <c r="S26" s="6">
        <f t="shared" si="9"/>
        <v>9.25</v>
      </c>
    </row>
    <row r="27" spans="1:24" ht="18" customHeight="1" thickBot="1" x14ac:dyDescent="0.6">
      <c r="A27" s="70">
        <v>11</v>
      </c>
      <c r="B27" s="35" t="s">
        <v>33</v>
      </c>
      <c r="C27" s="36">
        <v>57</v>
      </c>
      <c r="D27" s="36">
        <v>55</v>
      </c>
      <c r="E27" s="36">
        <v>56</v>
      </c>
      <c r="F27" s="36">
        <v>56</v>
      </c>
      <c r="G27" s="36">
        <v>57</v>
      </c>
      <c r="H27" s="37">
        <v>51</v>
      </c>
      <c r="I27" s="30">
        <f t="shared" si="5"/>
        <v>332</v>
      </c>
      <c r="J27" s="38">
        <v>57</v>
      </c>
      <c r="K27" s="36">
        <v>56</v>
      </c>
      <c r="L27" s="36">
        <v>56</v>
      </c>
      <c r="M27" s="36">
        <v>51</v>
      </c>
      <c r="N27" s="36">
        <v>55</v>
      </c>
      <c r="O27" s="37">
        <v>56</v>
      </c>
      <c r="P27" s="45">
        <f t="shared" si="6"/>
        <v>331</v>
      </c>
      <c r="Q27" s="39">
        <f t="shared" si="7"/>
        <v>663</v>
      </c>
      <c r="R27" s="9">
        <f t="shared" si="8"/>
        <v>55.25</v>
      </c>
      <c r="S27" s="6">
        <f t="shared" si="9"/>
        <v>9.2083333333333339</v>
      </c>
    </row>
    <row r="28" spans="1:24" ht="18" customHeight="1" x14ac:dyDescent="0.55000000000000004">
      <c r="B28" s="7" t="s">
        <v>23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</sheetData>
  <mergeCells count="19">
    <mergeCell ref="U20:W20"/>
    <mergeCell ref="U22:W22"/>
    <mergeCell ref="U23:W23"/>
    <mergeCell ref="X16:X17"/>
    <mergeCell ref="X19:X20"/>
    <mergeCell ref="X22:X23"/>
    <mergeCell ref="U10:W10"/>
    <mergeCell ref="X6:X7"/>
    <mergeCell ref="X9:X10"/>
    <mergeCell ref="U16:W16"/>
    <mergeCell ref="U17:W17"/>
    <mergeCell ref="U19:W19"/>
    <mergeCell ref="U3:W3"/>
    <mergeCell ref="X3:X4"/>
    <mergeCell ref="U4:W4"/>
    <mergeCell ref="U6:W6"/>
    <mergeCell ref="U7:W7"/>
    <mergeCell ref="U9:W9"/>
    <mergeCell ref="B1:Q1"/>
  </mergeCells>
  <phoneticPr fontId="2"/>
  <conditionalFormatting sqref="C28:H28 J28:O28">
    <cfRule type="cellIs" dxfId="2" priority="1" operator="greaterThanOrEqual">
      <formula>$C$2</formula>
    </cfRule>
  </conditionalFormatting>
  <conditionalFormatting sqref="P28">
    <cfRule type="cellIs" dxfId="1" priority="3" operator="greaterThanOrEqual">
      <formula>$I$2</formula>
    </cfRule>
  </conditionalFormatting>
  <conditionalFormatting sqref="I28">
    <cfRule type="cellIs" dxfId="0" priority="2" operator="greaterThanOrEqual">
      <formula>$I$2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tanakanobukane</dc:creator>
  <cp:lastModifiedBy>tanakanobukane</cp:lastModifiedBy>
  <dcterms:created xsi:type="dcterms:W3CDTF">2021-05-19T12:51:06Z</dcterms:created>
  <dcterms:modified xsi:type="dcterms:W3CDTF">2021-05-19T14:29:29Z</dcterms:modified>
</cp:coreProperties>
</file>